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СКУЭ\Desktop\"/>
    </mc:Choice>
  </mc:AlternateContent>
  <bookViews>
    <workbookView xWindow="120" yWindow="45" windowWidth="19020" windowHeight="9090"/>
  </bookViews>
  <sheets>
    <sheet name="Лист данных" sheetId="2" r:id="rId1"/>
  </sheets>
  <calcPr calcId="152511"/>
</workbook>
</file>

<file path=xl/calcChain.xml><?xml version="1.0" encoding="utf-8"?>
<calcChain xmlns="http://schemas.openxmlformats.org/spreadsheetml/2006/main">
  <c r="I34" i="2" l="1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H6" i="2"/>
  <c r="I6" i="2" s="1"/>
</calcChain>
</file>

<file path=xl/sharedStrings.xml><?xml version="1.0" encoding="utf-8"?>
<sst xmlns="http://schemas.openxmlformats.org/spreadsheetml/2006/main" count="48" uniqueCount="45">
  <si>
    <t>Наименование канала</t>
  </si>
  <si>
    <t>Заводской номер</t>
  </si>
  <si>
    <t>Коэффициенты</t>
  </si>
  <si>
    <t>Суммарные показания/энергия</t>
  </si>
  <si>
    <t>Ктн</t>
  </si>
  <si>
    <t>Ктт</t>
  </si>
  <si>
    <t>А</t>
  </si>
  <si>
    <t>Разность показаний</t>
  </si>
  <si>
    <t>Энергия</t>
  </si>
  <si>
    <t>-</t>
  </si>
  <si>
    <t>Показания на 01.08.2015</t>
  </si>
  <si>
    <t>Показания на 01.09.2015</t>
  </si>
  <si>
    <t>Срез показаний счетчика с коэффициентами за период 01.08.2015 - 01.09.2015</t>
  </si>
  <si>
    <t>ТП-15 ИП Русаков - ТП-15 ИП Русаков (А+)</t>
  </si>
  <si>
    <t>ТП-15 ООО Енисей - ТП-15 ООО Енисей (А+)</t>
  </si>
  <si>
    <t>ТП-15 ГВС-2 - ТП-15 ГВС-2 (А+)</t>
  </si>
  <si>
    <t>ТП-15 ГВС-1 - ТП-15 ГВС-1 (А+)</t>
  </si>
  <si>
    <t>ТП-1 ООО ЦементСтрой - ТП-1 ООО ЦементСтрой (А+)</t>
  </si>
  <si>
    <t>ТП-1 Пожарное депо ПЧ-35 - ТП-1 Пожарное депо ПЧ-35 (А+)</t>
  </si>
  <si>
    <t>ТП-1 Дунцев - ТП1 Дунцев (А+)</t>
  </si>
  <si>
    <t>ТП-2 ф.615 ОАО ЗПИ - ТП-2 ф.615 ОАО ЗПИ (А+)</t>
  </si>
  <si>
    <t>ТП-2 Ковровский филиал ПЖТ - ТП-2 Ковровский филиал ПЖТ (А+)</t>
  </si>
  <si>
    <t>ИП Русаков (учет у субабонента) - ИП Русаков (учет у субабонента) (А+)</t>
  </si>
  <si>
    <t>ИП Осипов (учет у субабонента) - ИП Осипов (учет у субабонента) (А+)</t>
  </si>
  <si>
    <t>ЧП Андросов СА - ЧП Андросов СА(А+)</t>
  </si>
  <si>
    <t>ООО Мир соков - ООО Мир соков (А+)</t>
  </si>
  <si>
    <t>ИП Солдатов (учет у субабонента) - ИП Солдатов (А+)</t>
  </si>
  <si>
    <t>УВД - УВД (A+)</t>
  </si>
  <si>
    <t>ПС Мелехово - фидер 611 А</t>
  </si>
  <si>
    <t>ПС Мелехово - фидер 604 А</t>
  </si>
  <si>
    <t>ПС Мелехово - фидер 605 А</t>
  </si>
  <si>
    <t>ПС Мелехово - фидер 602 А</t>
  </si>
  <si>
    <t>ОАО Волгавзрывпром - ОАО Волгавзрывпром (А+)</t>
  </si>
  <si>
    <t>ЯКНО-зона (ФГУ ИК-1/6) - ЯКНО-зона (ФГУ ИК-1/6) (А+)</t>
  </si>
  <si>
    <t>ЯКНО-зона (ФГУ ИК-1/6) - ЯКНО-зона (ФГУ ИК-1/6) (А-)</t>
  </si>
  <si>
    <t>АБК - АБК (А+)</t>
  </si>
  <si>
    <t>ЗАО ИнфраЭнергоИнвест - ЗАО ИнфраЭнергоИнвест (А+)</t>
  </si>
  <si>
    <t>Доломит ф.618 (яч.1) - Доломит ф.618 (яч.1) (А+)</t>
  </si>
  <si>
    <t>Доломит ф.614 (яч.7) - Доломит ф.614 (яч.7) (А+)</t>
  </si>
  <si>
    <t>ЧП Андросов ВА - ЧП Андросов ВА (А+)</t>
  </si>
  <si>
    <t>ИП Данилов (учет у субабонента) - ИП Данилов (учет у субабонента) (А+)</t>
  </si>
  <si>
    <t>ООО АРТЕКС - ООО АРТЕКС (А+)</t>
  </si>
  <si>
    <t/>
  </si>
  <si>
    <t>1112139273</t>
  </si>
  <si>
    <t>19454582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</si>
</sst>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0.000"/>
    <numFmt numFmtId="174" formatCode="dd/mm/yy\ h:mm;@"/>
  </numFmts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10"/>
      <color indexed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NumberFormat="1"/>
    <xf numFmtId="0" fontId="3" fillId="0" borderId="0" xfId="0" applyFont="1" applyBorder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/>
    <xf numFmtId="167" fontId="4" fillId="0" borderId="2" xfId="0" applyNumberFormat="1" applyFont="1" applyBorder="1" applyAlignment="1">
      <alignment horizontal="right" vertical="center" wrapText="1" shrinkToFit="1"/>
    </xf>
    <xf numFmtId="167" fontId="4" fillId="0" borderId="2" xfId="0" applyNumberFormat="1" applyFont="1" applyBorder="1" applyAlignment="1">
      <alignment horizontal="right" vertical="center" wrapText="1"/>
    </xf>
    <xf numFmtId="167" fontId="4" fillId="0" borderId="2" xfId="0" applyNumberFormat="1" applyFont="1" applyBorder="1" applyAlignment="1">
      <alignment horizontal="right" vertical="center"/>
    </xf>
    <xf numFmtId="167" fontId="4" fillId="3" borderId="2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left" vertical="center"/>
    </xf>
    <xf numFmtId="174" fontId="5" fillId="0" borderId="0" xfId="0" applyNumberFormat="1" applyFont="1"/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G16" sqref="G16"/>
    </sheetView>
  </sheetViews>
  <sheetFormatPr defaultRowHeight="12.75" x14ac:dyDescent="0.2"/>
  <cols>
    <col min="1" max="1" width="38.28515625" customWidth="1"/>
    <col min="2" max="2" width="18.140625" customWidth="1"/>
    <col min="3" max="3" width="13.28515625" customWidth="1"/>
    <col min="4" max="4" width="12.85546875" customWidth="1"/>
    <col min="5" max="78" width="12.7109375" customWidth="1"/>
  </cols>
  <sheetData>
    <row r="1" spans="1:9" x14ac:dyDescent="0.2">
      <c r="B1" s="13"/>
      <c r="C1" s="13"/>
      <c r="E1" s="2"/>
      <c r="I1" s="3"/>
    </row>
    <row r="2" spans="1:9" x14ac:dyDescent="0.2">
      <c r="A2" s="4" t="s">
        <v>12</v>
      </c>
      <c r="E2" s="1"/>
      <c r="F2" s="1"/>
      <c r="G2" s="1"/>
      <c r="H2" s="1"/>
      <c r="I2" s="3"/>
    </row>
    <row r="3" spans="1:9" x14ac:dyDescent="0.2">
      <c r="A3" s="4"/>
      <c r="I3" s="3"/>
    </row>
    <row r="4" spans="1:9" ht="12.75" customHeight="1" x14ac:dyDescent="0.2">
      <c r="A4" s="14" t="s">
        <v>0</v>
      </c>
      <c r="B4" s="16" t="s">
        <v>1</v>
      </c>
      <c r="C4" s="18" t="s">
        <v>2</v>
      </c>
      <c r="D4" s="18"/>
      <c r="E4" s="19"/>
      <c r="F4" s="20" t="s">
        <v>3</v>
      </c>
      <c r="G4" s="18"/>
      <c r="H4" s="18"/>
      <c r="I4" s="19"/>
    </row>
    <row r="5" spans="1:9" ht="38.25" x14ac:dyDescent="0.2">
      <c r="A5" s="15"/>
      <c r="B5" s="17"/>
      <c r="C5" s="5" t="s">
        <v>4</v>
      </c>
      <c r="D5" s="6" t="s">
        <v>5</v>
      </c>
      <c r="E5" s="6" t="s">
        <v>6</v>
      </c>
      <c r="F5" s="6" t="s">
        <v>10</v>
      </c>
      <c r="G5" s="6" t="s">
        <v>11</v>
      </c>
      <c r="H5" s="6" t="s">
        <v>7</v>
      </c>
      <c r="I5" s="6" t="s">
        <v>8</v>
      </c>
    </row>
    <row r="6" spans="1:9" x14ac:dyDescent="0.2">
      <c r="A6" s="12" t="s">
        <v>13</v>
      </c>
      <c r="B6" s="7" t="s">
        <v>42</v>
      </c>
      <c r="C6" s="8">
        <v>1</v>
      </c>
      <c r="D6" s="9">
        <v>20</v>
      </c>
      <c r="E6" s="9">
        <v>1000</v>
      </c>
      <c r="F6" s="10">
        <v>32708.684499999999</v>
      </c>
      <c r="G6" s="10">
        <v>33166.542500000003</v>
      </c>
      <c r="H6" s="10">
        <f>IF(AND(G6 &lt;&gt; "-", F6 &lt;&gt; "-"), G6-F6, IF(G6 = "-",F6,G6))</f>
        <v>457.85800000000381</v>
      </c>
      <c r="I6" s="11">
        <f>IF(AND(H6 &lt;&gt; "-", $C6 &lt;&gt; "-", $D6 &lt;&gt; "-"), H6 * ($C6 * $D6), "-")</f>
        <v>9157.1600000000763</v>
      </c>
    </row>
    <row r="7" spans="1:9" x14ac:dyDescent="0.2">
      <c r="A7" s="12" t="s">
        <v>14</v>
      </c>
      <c r="B7" s="7"/>
      <c r="C7" s="8">
        <v>1</v>
      </c>
      <c r="D7" s="9">
        <v>40</v>
      </c>
      <c r="E7" s="9">
        <v>1000</v>
      </c>
      <c r="F7" s="10">
        <v>13943.913500000001</v>
      </c>
      <c r="G7" s="10">
        <v>14180.4655</v>
      </c>
      <c r="H7" s="10">
        <f t="shared" ref="H7:H34" si="0">IF(AND(G7 &lt;&gt; "-", F7 &lt;&gt; "-"), G7-F7, IF(G7 = "-",F7,G7))</f>
        <v>236.55199999999968</v>
      </c>
      <c r="I7" s="11">
        <f t="shared" ref="I7:I34" si="1">IF(AND(H7 &lt;&gt; "-", $C7 &lt;&gt; "-", $D7 &lt;&gt; "-"), H7 * ($C7 * $D7), "-")</f>
        <v>9462.0799999999872</v>
      </c>
    </row>
    <row r="8" spans="1:9" x14ac:dyDescent="0.2">
      <c r="A8" s="12" t="s">
        <v>15</v>
      </c>
      <c r="B8" s="7" t="s">
        <v>42</v>
      </c>
      <c r="C8" s="8"/>
      <c r="D8" s="9"/>
      <c r="E8" s="9"/>
      <c r="F8" s="10">
        <v>47508.9715</v>
      </c>
      <c r="G8" s="10">
        <v>47699.859499999999</v>
      </c>
      <c r="H8" s="10">
        <f t="shared" si="0"/>
        <v>190.88799999999901</v>
      </c>
      <c r="I8" s="11">
        <f t="shared" si="1"/>
        <v>0</v>
      </c>
    </row>
    <row r="9" spans="1:9" x14ac:dyDescent="0.2">
      <c r="A9" s="12" t="s">
        <v>16</v>
      </c>
      <c r="B9" s="7"/>
      <c r="C9" s="8">
        <v>1</v>
      </c>
      <c r="D9" s="9">
        <v>120</v>
      </c>
      <c r="E9" s="9">
        <v>1000</v>
      </c>
      <c r="F9" s="10">
        <v>333.11849999999998</v>
      </c>
      <c r="G9" s="10">
        <v>364.84050000000002</v>
      </c>
      <c r="H9" s="10">
        <f t="shared" si="0"/>
        <v>31.722000000000037</v>
      </c>
      <c r="I9" s="11">
        <f t="shared" si="1"/>
        <v>3806.6400000000044</v>
      </c>
    </row>
    <row r="10" spans="1:9" x14ac:dyDescent="0.2">
      <c r="A10" s="12" t="s">
        <v>17</v>
      </c>
      <c r="B10" s="7"/>
      <c r="C10" s="8">
        <v>1</v>
      </c>
      <c r="D10" s="9">
        <v>1</v>
      </c>
      <c r="E10" s="9">
        <v>250</v>
      </c>
      <c r="F10" s="10" t="s">
        <v>9</v>
      </c>
      <c r="G10" s="10" t="s">
        <v>9</v>
      </c>
      <c r="H10" s="10" t="str">
        <f t="shared" si="0"/>
        <v>-</v>
      </c>
      <c r="I10" s="11" t="str">
        <f t="shared" si="1"/>
        <v>-</v>
      </c>
    </row>
    <row r="11" spans="1:9" x14ac:dyDescent="0.2">
      <c r="A11" s="12" t="s">
        <v>18</v>
      </c>
      <c r="B11" s="7"/>
      <c r="C11" s="8">
        <v>1</v>
      </c>
      <c r="D11" s="9">
        <v>40</v>
      </c>
      <c r="E11" s="9">
        <v>1000</v>
      </c>
      <c r="F11" s="10">
        <v>1783.624</v>
      </c>
      <c r="G11" s="10">
        <v>1804.0050000000001</v>
      </c>
      <c r="H11" s="10">
        <f t="shared" si="0"/>
        <v>20.381000000000085</v>
      </c>
      <c r="I11" s="11">
        <f t="shared" si="1"/>
        <v>815.24000000000342</v>
      </c>
    </row>
    <row r="12" spans="1:9" x14ac:dyDescent="0.2">
      <c r="A12" s="12" t="s">
        <v>19</v>
      </c>
      <c r="B12" s="7"/>
      <c r="C12" s="8">
        <v>1</v>
      </c>
      <c r="D12" s="9">
        <v>1</v>
      </c>
      <c r="E12" s="9">
        <v>250</v>
      </c>
      <c r="F12" s="10">
        <v>71632.331999999995</v>
      </c>
      <c r="G12" s="10">
        <v>72390.058000000005</v>
      </c>
      <c r="H12" s="10">
        <f t="shared" si="0"/>
        <v>757.72600000000966</v>
      </c>
      <c r="I12" s="11">
        <f t="shared" si="1"/>
        <v>757.72600000000966</v>
      </c>
    </row>
    <row r="13" spans="1:9" x14ac:dyDescent="0.2">
      <c r="A13" s="12" t="s">
        <v>20</v>
      </c>
      <c r="B13" s="7"/>
      <c r="C13" s="8">
        <v>60</v>
      </c>
      <c r="D13" s="9">
        <v>40</v>
      </c>
      <c r="E13" s="9">
        <v>5000</v>
      </c>
      <c r="F13" s="10">
        <v>3933.3438999999998</v>
      </c>
      <c r="G13" s="10">
        <v>4003.4938999999999</v>
      </c>
      <c r="H13" s="10">
        <f t="shared" si="0"/>
        <v>70.150000000000091</v>
      </c>
      <c r="I13" s="11">
        <f t="shared" si="1"/>
        <v>168360.00000000023</v>
      </c>
    </row>
    <row r="14" spans="1:9" x14ac:dyDescent="0.2">
      <c r="A14" s="12" t="s">
        <v>21</v>
      </c>
      <c r="B14" s="7"/>
      <c r="C14" s="8">
        <v>1</v>
      </c>
      <c r="D14" s="9">
        <v>20</v>
      </c>
      <c r="E14" s="9">
        <v>1000</v>
      </c>
      <c r="F14" s="10">
        <v>13341.761500000001</v>
      </c>
      <c r="G14" s="10">
        <v>13403.645</v>
      </c>
      <c r="H14" s="10">
        <f t="shared" si="0"/>
        <v>61.883499999999913</v>
      </c>
      <c r="I14" s="11">
        <f t="shared" si="1"/>
        <v>1237.6699999999983</v>
      </c>
    </row>
    <row r="15" spans="1:9" x14ac:dyDescent="0.2">
      <c r="A15" s="12" t="s">
        <v>22</v>
      </c>
      <c r="B15" s="7"/>
      <c r="C15" s="8">
        <v>1</v>
      </c>
      <c r="D15" s="9">
        <v>40</v>
      </c>
      <c r="E15" s="9">
        <v>1000</v>
      </c>
      <c r="F15" s="10">
        <v>8313.3884999999991</v>
      </c>
      <c r="G15" s="10">
        <v>8394.6895000000004</v>
      </c>
      <c r="H15" s="10">
        <f t="shared" si="0"/>
        <v>81.301000000001295</v>
      </c>
      <c r="I15" s="11">
        <f t="shared" si="1"/>
        <v>3252.0400000000518</v>
      </c>
    </row>
    <row r="16" spans="1:9" x14ac:dyDescent="0.2">
      <c r="A16" s="12" t="s">
        <v>23</v>
      </c>
      <c r="B16" s="7"/>
      <c r="C16" s="8">
        <v>1</v>
      </c>
      <c r="D16" s="9">
        <v>60</v>
      </c>
      <c r="E16" s="9">
        <v>1000</v>
      </c>
      <c r="F16" s="10">
        <v>1784.2139999999999</v>
      </c>
      <c r="G16" s="10">
        <v>1803.473</v>
      </c>
      <c r="H16" s="10">
        <f t="shared" si="0"/>
        <v>19.259000000000015</v>
      </c>
      <c r="I16" s="11">
        <f t="shared" si="1"/>
        <v>1155.5400000000009</v>
      </c>
    </row>
    <row r="17" spans="1:9" x14ac:dyDescent="0.2">
      <c r="A17" s="12" t="s">
        <v>24</v>
      </c>
      <c r="B17" s="7"/>
      <c r="C17" s="8">
        <v>1</v>
      </c>
      <c r="D17" s="9">
        <v>40</v>
      </c>
      <c r="E17" s="9">
        <v>1000</v>
      </c>
      <c r="F17" s="10">
        <v>12170.261</v>
      </c>
      <c r="G17" s="10">
        <v>12581.642</v>
      </c>
      <c r="H17" s="10">
        <f t="shared" si="0"/>
        <v>411.3809999999994</v>
      </c>
      <c r="I17" s="11">
        <f t="shared" si="1"/>
        <v>16455.239999999976</v>
      </c>
    </row>
    <row r="18" spans="1:9" x14ac:dyDescent="0.2">
      <c r="A18" s="12" t="s">
        <v>25</v>
      </c>
      <c r="B18" s="7"/>
      <c r="C18" s="8">
        <v>1</v>
      </c>
      <c r="D18" s="9">
        <v>1</v>
      </c>
      <c r="E18" s="9">
        <v>250</v>
      </c>
      <c r="F18" s="10">
        <v>69358.547999999995</v>
      </c>
      <c r="G18" s="10">
        <v>69559.009999999995</v>
      </c>
      <c r="H18" s="10">
        <f t="shared" si="0"/>
        <v>200.46199999999953</v>
      </c>
      <c r="I18" s="11">
        <f t="shared" si="1"/>
        <v>200.46199999999953</v>
      </c>
    </row>
    <row r="19" spans="1:9" x14ac:dyDescent="0.2">
      <c r="A19" s="12" t="s">
        <v>26</v>
      </c>
      <c r="B19" s="7"/>
      <c r="C19" s="8">
        <v>1</v>
      </c>
      <c r="D19" s="9">
        <v>1</v>
      </c>
      <c r="E19" s="9">
        <v>250</v>
      </c>
      <c r="F19" s="10">
        <v>2434.4279999999999</v>
      </c>
      <c r="G19" s="10">
        <v>2608.364</v>
      </c>
      <c r="H19" s="10">
        <f t="shared" si="0"/>
        <v>173.93600000000015</v>
      </c>
      <c r="I19" s="11">
        <f t="shared" si="1"/>
        <v>173.93600000000015</v>
      </c>
    </row>
    <row r="20" spans="1:9" x14ac:dyDescent="0.2">
      <c r="A20" s="12" t="s">
        <v>27</v>
      </c>
      <c r="B20" s="7"/>
      <c r="C20" s="8">
        <v>1</v>
      </c>
      <c r="D20" s="9">
        <v>1</v>
      </c>
      <c r="E20" s="9"/>
      <c r="F20" s="10">
        <v>24423.988000000001</v>
      </c>
      <c r="G20" s="10">
        <v>25082.859</v>
      </c>
      <c r="H20" s="10">
        <f t="shared" si="0"/>
        <v>658.87099999999919</v>
      </c>
      <c r="I20" s="11">
        <f t="shared" si="1"/>
        <v>658.87099999999919</v>
      </c>
    </row>
    <row r="21" spans="1:9" x14ac:dyDescent="0.2">
      <c r="A21" s="12" t="s">
        <v>28</v>
      </c>
      <c r="B21" s="7"/>
      <c r="C21" s="8">
        <v>80</v>
      </c>
      <c r="D21" s="9">
        <v>60</v>
      </c>
      <c r="E21" s="9">
        <v>1</v>
      </c>
      <c r="F21" s="10">
        <v>2047.7982999999076</v>
      </c>
      <c r="G21" s="10">
        <v>2088.4133999980986</v>
      </c>
      <c r="H21" s="10">
        <f t="shared" si="0"/>
        <v>40.615099998190999</v>
      </c>
      <c r="I21" s="11">
        <f t="shared" si="1"/>
        <v>194952.4799913168</v>
      </c>
    </row>
    <row r="22" spans="1:9" x14ac:dyDescent="0.2">
      <c r="A22" s="12" t="s">
        <v>29</v>
      </c>
      <c r="B22" s="7"/>
      <c r="C22" s="8">
        <v>80</v>
      </c>
      <c r="D22" s="9">
        <v>60</v>
      </c>
      <c r="E22" s="9">
        <v>1</v>
      </c>
      <c r="F22" s="10">
        <v>4545.2639999985695</v>
      </c>
      <c r="G22" s="10">
        <v>4611.6155999973416</v>
      </c>
      <c r="H22" s="10">
        <f t="shared" si="0"/>
        <v>66.351599998772144</v>
      </c>
      <c r="I22" s="11">
        <f t="shared" si="1"/>
        <v>318487.67999410629</v>
      </c>
    </row>
    <row r="23" spans="1:9" x14ac:dyDescent="0.2">
      <c r="A23" s="12" t="s">
        <v>30</v>
      </c>
      <c r="B23" s="7"/>
      <c r="C23" s="8">
        <v>80</v>
      </c>
      <c r="D23" s="9">
        <v>60</v>
      </c>
      <c r="E23" s="9">
        <v>1</v>
      </c>
      <c r="F23" s="10">
        <v>7475.1990000009537</v>
      </c>
      <c r="G23" s="10">
        <v>7549.5692999958992</v>
      </c>
      <c r="H23" s="10">
        <f t="shared" si="0"/>
        <v>74.370299994945526</v>
      </c>
      <c r="I23" s="11">
        <f t="shared" si="1"/>
        <v>356977.43997573853</v>
      </c>
    </row>
    <row r="24" spans="1:9" x14ac:dyDescent="0.2">
      <c r="A24" s="12" t="s">
        <v>31</v>
      </c>
      <c r="B24" s="7"/>
      <c r="C24" s="8">
        <v>40</v>
      </c>
      <c r="D24" s="9">
        <v>60</v>
      </c>
      <c r="E24" s="9">
        <v>1</v>
      </c>
      <c r="F24" s="10">
        <v>4369.105499997735</v>
      </c>
      <c r="G24" s="10">
        <v>4406.1507999971509</v>
      </c>
      <c r="H24" s="10">
        <f t="shared" si="0"/>
        <v>37.045299999415874</v>
      </c>
      <c r="I24" s="11">
        <f t="shared" si="1"/>
        <v>88908.719998598099</v>
      </c>
    </row>
    <row r="25" spans="1:9" x14ac:dyDescent="0.2">
      <c r="A25" s="12" t="s">
        <v>32</v>
      </c>
      <c r="B25" s="7" t="s">
        <v>43</v>
      </c>
      <c r="C25" s="8">
        <v>1</v>
      </c>
      <c r="D25" s="9">
        <v>1</v>
      </c>
      <c r="E25" s="9">
        <v>250</v>
      </c>
      <c r="F25" s="10">
        <v>50769.93</v>
      </c>
      <c r="G25" s="10">
        <v>52761.86</v>
      </c>
      <c r="H25" s="10">
        <f t="shared" si="0"/>
        <v>1991.9300000000003</v>
      </c>
      <c r="I25" s="11">
        <f t="shared" si="1"/>
        <v>1991.9300000000003</v>
      </c>
    </row>
    <row r="26" spans="1:9" x14ac:dyDescent="0.2">
      <c r="A26" s="12" t="s">
        <v>33</v>
      </c>
      <c r="B26" s="7"/>
      <c r="C26" s="8">
        <v>60</v>
      </c>
      <c r="D26" s="9">
        <v>60</v>
      </c>
      <c r="E26" s="9">
        <v>5000</v>
      </c>
      <c r="F26" s="10">
        <v>5.7781000000000002</v>
      </c>
      <c r="G26" s="10">
        <v>5.7781000000000002</v>
      </c>
      <c r="H26" s="10">
        <f t="shared" si="0"/>
        <v>0</v>
      </c>
      <c r="I26" s="11">
        <f t="shared" si="1"/>
        <v>0</v>
      </c>
    </row>
    <row r="27" spans="1:9" x14ac:dyDescent="0.2">
      <c r="A27" s="12" t="s">
        <v>34</v>
      </c>
      <c r="B27" s="7"/>
      <c r="C27" s="8">
        <v>60</v>
      </c>
      <c r="D27" s="9">
        <v>60</v>
      </c>
      <c r="E27" s="9">
        <v>5000</v>
      </c>
      <c r="F27" s="10">
        <v>89.063999999999993</v>
      </c>
      <c r="G27" s="10">
        <v>89.063999999999993</v>
      </c>
      <c r="H27" s="10">
        <f t="shared" si="0"/>
        <v>0</v>
      </c>
      <c r="I27" s="11">
        <f t="shared" si="1"/>
        <v>0</v>
      </c>
    </row>
    <row r="28" spans="1:9" x14ac:dyDescent="0.2">
      <c r="A28" s="12" t="s">
        <v>35</v>
      </c>
      <c r="B28" s="7" t="s">
        <v>42</v>
      </c>
      <c r="C28" s="8">
        <v>1</v>
      </c>
      <c r="D28" s="9">
        <v>1</v>
      </c>
      <c r="E28" s="9">
        <v>500</v>
      </c>
      <c r="F28" s="10">
        <v>572344.14800000004</v>
      </c>
      <c r="G28" s="10">
        <v>580001.95400000003</v>
      </c>
      <c r="H28" s="10">
        <f t="shared" si="0"/>
        <v>7657.8059999999823</v>
      </c>
      <c r="I28" s="11">
        <f t="shared" si="1"/>
        <v>7657.8059999999823</v>
      </c>
    </row>
    <row r="29" spans="1:9" x14ac:dyDescent="0.2">
      <c r="A29" s="12" t="s">
        <v>36</v>
      </c>
      <c r="B29" s="7"/>
      <c r="C29" s="8">
        <v>1</v>
      </c>
      <c r="D29" s="9">
        <v>80</v>
      </c>
      <c r="E29" s="9">
        <v>1000</v>
      </c>
      <c r="F29" s="10">
        <v>6064.7640000000001</v>
      </c>
      <c r="G29" s="10">
        <v>6123.8559999999998</v>
      </c>
      <c r="H29" s="10">
        <f t="shared" si="0"/>
        <v>59.091999999999643</v>
      </c>
      <c r="I29" s="11">
        <f t="shared" si="1"/>
        <v>4727.3599999999715</v>
      </c>
    </row>
    <row r="30" spans="1:9" x14ac:dyDescent="0.2">
      <c r="A30" s="12" t="s">
        <v>37</v>
      </c>
      <c r="B30" s="7"/>
      <c r="C30" s="8">
        <v>60</v>
      </c>
      <c r="D30" s="9">
        <v>60</v>
      </c>
      <c r="E30" s="9">
        <v>5000</v>
      </c>
      <c r="F30" s="10">
        <v>2580.1284000000001</v>
      </c>
      <c r="G30" s="10">
        <v>2634.0005999999998</v>
      </c>
      <c r="H30" s="10">
        <f t="shared" si="0"/>
        <v>53.872199999999793</v>
      </c>
      <c r="I30" s="11">
        <f t="shared" si="1"/>
        <v>193939.91999999926</v>
      </c>
    </row>
    <row r="31" spans="1:9" x14ac:dyDescent="0.2">
      <c r="A31" s="12" t="s">
        <v>38</v>
      </c>
      <c r="B31" s="7"/>
      <c r="C31" s="8">
        <v>60</v>
      </c>
      <c r="D31" s="9">
        <v>60</v>
      </c>
      <c r="E31" s="9">
        <v>5000</v>
      </c>
      <c r="F31" s="10">
        <v>18.489699999999999</v>
      </c>
      <c r="G31" s="10">
        <v>18.489699999999999</v>
      </c>
      <c r="H31" s="10">
        <f t="shared" si="0"/>
        <v>0</v>
      </c>
      <c r="I31" s="11">
        <f t="shared" si="1"/>
        <v>0</v>
      </c>
    </row>
    <row r="32" spans="1:9" x14ac:dyDescent="0.2">
      <c r="A32" s="12" t="s">
        <v>39</v>
      </c>
      <c r="B32" s="7"/>
      <c r="C32" s="8">
        <v>1</v>
      </c>
      <c r="D32" s="9">
        <v>40</v>
      </c>
      <c r="E32" s="9">
        <v>1000</v>
      </c>
      <c r="F32" s="10">
        <v>15508.236999999999</v>
      </c>
      <c r="G32" s="10">
        <v>15761.1805</v>
      </c>
      <c r="H32" s="10">
        <f t="shared" si="0"/>
        <v>252.94350000000122</v>
      </c>
      <c r="I32" s="11">
        <f t="shared" si="1"/>
        <v>10117.740000000049</v>
      </c>
    </row>
    <row r="33" spans="1:9" x14ac:dyDescent="0.2">
      <c r="A33" s="12" t="s">
        <v>40</v>
      </c>
      <c r="B33" s="7"/>
      <c r="C33" s="8">
        <v>1</v>
      </c>
      <c r="D33" s="9">
        <v>1</v>
      </c>
      <c r="E33" s="9">
        <v>1000</v>
      </c>
      <c r="F33" s="10">
        <v>242448.15</v>
      </c>
      <c r="G33" s="10">
        <v>244324.89499999999</v>
      </c>
      <c r="H33" s="10">
        <f t="shared" si="0"/>
        <v>1876.7449999999953</v>
      </c>
      <c r="I33" s="11">
        <f t="shared" si="1"/>
        <v>1876.7449999999953</v>
      </c>
    </row>
    <row r="34" spans="1:9" x14ac:dyDescent="0.2">
      <c r="A34" s="12" t="s">
        <v>41</v>
      </c>
      <c r="B34" s="7" t="s">
        <v>44</v>
      </c>
      <c r="C34" s="8">
        <v>1</v>
      </c>
      <c r="D34" s="9">
        <v>30</v>
      </c>
      <c r="E34" s="9">
        <v>1000</v>
      </c>
      <c r="F34" s="10">
        <v>33.209000000000003</v>
      </c>
      <c r="G34" s="10">
        <v>36.904499999999999</v>
      </c>
      <c r="H34" s="10">
        <f t="shared" si="0"/>
        <v>3.6954999999999956</v>
      </c>
      <c r="I34" s="11">
        <f t="shared" si="1"/>
        <v>110.86499999999987</v>
      </c>
    </row>
    <row r="35" spans="1:9" x14ac:dyDescent="0.2">
      <c r="I35" s="3"/>
    </row>
    <row r="36" spans="1:9" x14ac:dyDescent="0.2">
      <c r="I36" s="3"/>
    </row>
    <row r="37" spans="1:9" x14ac:dyDescent="0.2">
      <c r="I37" s="3"/>
    </row>
    <row r="38" spans="1:9" x14ac:dyDescent="0.2">
      <c r="I38" s="3"/>
    </row>
    <row r="39" spans="1:9" x14ac:dyDescent="0.2">
      <c r="I39" s="3"/>
    </row>
    <row r="40" spans="1:9" x14ac:dyDescent="0.2">
      <c r="I40" s="3"/>
    </row>
    <row r="41" spans="1:9" x14ac:dyDescent="0.2">
      <c r="I41" s="3"/>
    </row>
    <row r="42" spans="1:9" x14ac:dyDescent="0.2">
      <c r="I42" s="3"/>
    </row>
    <row r="43" spans="1:9" x14ac:dyDescent="0.2">
      <c r="I43" s="3"/>
    </row>
    <row r="44" spans="1:9" x14ac:dyDescent="0.2">
      <c r="I44" s="3"/>
    </row>
    <row r="45" spans="1:9" x14ac:dyDescent="0.2">
      <c r="I45" s="3"/>
    </row>
  </sheetData>
  <mergeCells count="4">
    <mergeCell ref="A4:A5"/>
    <mergeCell ref="B4:B5"/>
    <mergeCell ref="C4:E4"/>
    <mergeCell ref="F4:I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данных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АСКУЭ</dc:creator>
  <cp:lastModifiedBy>АСКУЭ</cp:lastModifiedBy>
  <dcterms:created xsi:type="dcterms:W3CDTF">2008-02-22T00:29:11Z</dcterms:created>
  <dcterms:modified xsi:type="dcterms:W3CDTF">2015-09-03T04:36:56Z</dcterms:modified>
</cp:coreProperties>
</file>