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<sst xmlns="http://schemas.openxmlformats.org/spreadsheetml/2006/main" count="48" uniqueCount="45">
  <si>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</si>
  <si>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</si>
  <si>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</si>
  <si>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</si>
  <si>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</si>
  <si>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</si>
  <si>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</si>
  <si>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</si>
  <si>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</si>
  <si>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</si>
  <si>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01.09.2015</t>
  </si>
  <si>
    <t>Показания на 01.10.2015</t>
  </si>
  <si>
    <t>Срез показаний счетчика с коэффициентами за период 01.09.2015 - 01.10.2015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</si>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</sst>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33166.542500000003</v>
      </c>
      <c r="G6" s="10">
        <v>33523.038</v>
      </c>
      <c r="H6" s="10">
        <f>IF(AND(G6 &lt;&gt; "-", F6 &lt;&gt; "-"), G6-F6, IF(G6 = "-",F6,G6))</f>
        <v>356.49549999999726</v>
      </c>
      <c r="I6" s="11">
        <f>IF(AND(H6 &lt;&gt; "-", $C6 &lt;&gt; "-", $D6 &lt;&gt; "-"), H6 * ($C6 * $D6), "-")</f>
        <v>7129.9099999999453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14180.4655</v>
      </c>
      <c r="G7" s="10">
        <v>14458.6895</v>
      </c>
      <c r="H7" s="10">
        <f t="shared" ref="H7:H34" si="0">IF(AND(G7 &lt;&gt; "-", F7 &lt;&gt; "-"), G7-F7, IF(G7 = "-",F7,G7))</f>
        <v>278.22400000000016</v>
      </c>
      <c r="I7" s="11">
        <f t="shared" ref="I7:I34" si="1">IF(AND(H7 &lt;&gt; "-", $C7 &lt;&gt; "-", $D7 &lt;&gt; "-"), H7 * ($C7 * $D7), "-")</f>
        <v>11128.960000000006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47699.859499999999</v>
      </c>
      <c r="G8" s="10">
        <v>47869.110500000003</v>
      </c>
      <c r="H8" s="10">
        <f t="shared" si="0"/>
        <v>169.25100000000384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364.84050000000002</v>
      </c>
      <c r="G9" s="10">
        <v>389.87150000000003</v>
      </c>
      <c r="H9" s="10">
        <f t="shared" si="0"/>
        <v>25.031000000000006</v>
      </c>
      <c r="I9" s="11">
        <f t="shared" si="1"/>
        <v>3003.7200000000007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1804.0050000000001</v>
      </c>
      <c r="G11" s="10">
        <v>1835.5385000000001</v>
      </c>
      <c r="H11" s="10">
        <f t="shared" si="0"/>
        <v>31.533500000000004</v>
      </c>
      <c r="I11" s="11">
        <f t="shared" si="1"/>
        <v>1261.3400000000001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72390.058000000005</v>
      </c>
      <c r="G12" s="10">
        <v>73544.539999999994</v>
      </c>
      <c r="H12" s="10">
        <f t="shared" si="0"/>
        <v>1154.4819999999891</v>
      </c>
      <c r="I12" s="11">
        <f t="shared" si="1"/>
        <v>1154.4819999999891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4003.4938999999999</v>
      </c>
      <c r="G13" s="10">
        <v>4063.3090999999999</v>
      </c>
      <c r="H13" s="10">
        <f t="shared" si="0"/>
        <v>59.815200000000004</v>
      </c>
      <c r="I13" s="11">
        <f t="shared" si="1"/>
        <v>143556.48000000001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13403.645</v>
      </c>
      <c r="G14" s="10">
        <v>13471.883</v>
      </c>
      <c r="H14" s="10">
        <f t="shared" si="0"/>
        <v>68.237999999999374</v>
      </c>
      <c r="I14" s="11">
        <f t="shared" si="1"/>
        <v>1364.7599999999875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8394.6895000000004</v>
      </c>
      <c r="G15" s="10">
        <v>8474.4184999999998</v>
      </c>
      <c r="H15" s="10">
        <f t="shared" si="0"/>
        <v>79.72899999999936</v>
      </c>
      <c r="I15" s="11">
        <f t="shared" si="1"/>
        <v>3189.1599999999744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1803.473</v>
      </c>
      <c r="G16" s="10">
        <v>1819.7840000000001</v>
      </c>
      <c r="H16" s="10">
        <f t="shared" si="0"/>
        <v>16.311000000000149</v>
      </c>
      <c r="I16" s="11">
        <f t="shared" si="1"/>
        <v>978.66000000000895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12581.642</v>
      </c>
      <c r="G17" s="10">
        <v>12986.3905</v>
      </c>
      <c r="H17" s="10">
        <f t="shared" si="0"/>
        <v>404.74849999999969</v>
      </c>
      <c r="I17" s="11">
        <f t="shared" si="1"/>
        <v>16189.939999999988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69559.009999999995</v>
      </c>
      <c r="G18" s="10">
        <v>70145.84</v>
      </c>
      <c r="H18" s="10">
        <f t="shared" si="0"/>
        <v>586.83000000000175</v>
      </c>
      <c r="I18" s="11">
        <f t="shared" si="1"/>
        <v>586.83000000000175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2608.364</v>
      </c>
      <c r="G19" s="10">
        <v>2754.404</v>
      </c>
      <c r="H19" s="10">
        <f t="shared" si="0"/>
        <v>146.03999999999996</v>
      </c>
      <c r="I19" s="11">
        <f t="shared" si="1"/>
        <v>146.03999999999996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25082.859</v>
      </c>
      <c r="G20" s="10">
        <v>25710.25</v>
      </c>
      <c r="H20" s="10">
        <f t="shared" si="0"/>
        <v>627.39099999999962</v>
      </c>
      <c r="I20" s="11">
        <f t="shared" si="1"/>
        <v>627.39099999999962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2088.4133999980986</v>
      </c>
      <c r="G21" s="10">
        <v>2123.8106000013649</v>
      </c>
      <c r="H21" s="10">
        <f t="shared" si="0"/>
        <v>35.397200003266335</v>
      </c>
      <c r="I21" s="11">
        <f t="shared" si="1"/>
        <v>169906.56001567841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4611.6155999973416</v>
      </c>
      <c r="G22" s="10">
        <v>4684.0722000002861</v>
      </c>
      <c r="H22" s="10">
        <f t="shared" si="0"/>
        <v>72.456600002944469</v>
      </c>
      <c r="I22" s="11">
        <f t="shared" si="1"/>
        <v>347791.68001413345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7549.5692999958992</v>
      </c>
      <c r="G23" s="10">
        <v>7633.5063999965787</v>
      </c>
      <c r="H23" s="10">
        <f t="shared" si="0"/>
        <v>83.937100000679493</v>
      </c>
      <c r="I23" s="11">
        <f t="shared" si="1"/>
        <v>402898.08000326157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4406.1507999971509</v>
      </c>
      <c r="G24" s="10">
        <v>4441.7496000006795</v>
      </c>
      <c r="H24" s="10">
        <f t="shared" si="0"/>
        <v>35.598800003528595</v>
      </c>
      <c r="I24" s="11">
        <f t="shared" si="1"/>
        <v>85437.120008468628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52761.86</v>
      </c>
      <c r="G25" s="10">
        <v>55788.332000000002</v>
      </c>
      <c r="H25" s="10">
        <f t="shared" si="0"/>
        <v>3026.4720000000016</v>
      </c>
      <c r="I25" s="11">
        <f t="shared" si="1"/>
        <v>3026.4720000000016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5.7781000000000002</v>
      </c>
      <c r="G26" s="10">
        <v>5.7916999999999996</v>
      </c>
      <c r="H26" s="10">
        <f t="shared" si="0"/>
        <v>1.359999999999939E-2</v>
      </c>
      <c r="I26" s="11">
        <f t="shared" si="1"/>
        <v>48.959999999997805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89.063999999999993</v>
      </c>
      <c r="G27" s="10">
        <v>89.368899999999996</v>
      </c>
      <c r="H27" s="10">
        <f t="shared" si="0"/>
        <v>0.3049000000000035</v>
      </c>
      <c r="I27" s="11">
        <f t="shared" si="1"/>
        <v>1097.6400000000126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580001.95400000003</v>
      </c>
      <c r="G28" s="10">
        <v>589180.22400000005</v>
      </c>
      <c r="H28" s="10">
        <f t="shared" si="0"/>
        <v>9178.2700000000186</v>
      </c>
      <c r="I28" s="11">
        <f t="shared" si="1"/>
        <v>9178.2700000000186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6123.8559999999998</v>
      </c>
      <c r="G29" s="10">
        <v>6193.4110000000001</v>
      </c>
      <c r="H29" s="10">
        <f t="shared" si="0"/>
        <v>69.555000000000291</v>
      </c>
      <c r="I29" s="11">
        <f t="shared" si="1"/>
        <v>5564.4000000000233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2634.0005999999998</v>
      </c>
      <c r="G30" s="10">
        <v>2680.0385999999999</v>
      </c>
      <c r="H30" s="10">
        <f t="shared" si="0"/>
        <v>46.038000000000011</v>
      </c>
      <c r="I30" s="11">
        <f t="shared" si="1"/>
        <v>165736.80000000005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18.489699999999999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15761.1805</v>
      </c>
      <c r="G32" s="10">
        <v>16035.7305</v>
      </c>
      <c r="H32" s="10">
        <f t="shared" si="0"/>
        <v>274.54999999999927</v>
      </c>
      <c r="I32" s="11">
        <f t="shared" si="1"/>
        <v>10981.999999999971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244324.89499999999</v>
      </c>
      <c r="G33" s="10">
        <v>246590.66699999999</v>
      </c>
      <c r="H33" s="10">
        <f t="shared" si="0"/>
        <v>2265.7719999999972</v>
      </c>
      <c r="I33" s="11">
        <f t="shared" si="1"/>
        <v>2265.7719999999972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36.904499999999999</v>
      </c>
      <c r="G34" s="10">
        <v>39.953000000000003</v>
      </c>
      <c r="H34" s="10">
        <f t="shared" si="0"/>
        <v>3.0485000000000042</v>
      </c>
      <c r="I34" s="11">
        <f t="shared" si="1"/>
        <v>91.455000000000126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2015-10-02T04:32:46Z</dcterms:modified>
</cp:coreProperties>
</file>